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lazioinnova.it\dati\215 - Servizio PAF\3-Sviluppo_Prog_Bandi\Innovazione Sostantivo Femminile\2022\Sito\"/>
    </mc:Choice>
  </mc:AlternateContent>
  <bookViews>
    <workbookView xWindow="-120" yWindow="-120" windowWidth="29040" windowHeight="15720"/>
  </bookViews>
  <sheets>
    <sheet name="Griglia" sheetId="1" r:id="rId1"/>
    <sheet name="Elenchi" sheetId="2" state="hidden" r:id="rId2"/>
  </sheets>
  <definedNames>
    <definedName name="_xlnm.Print_Area" localSheetId="0">Griglia!$A$1:$I$42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0" i="1" l="1"/>
  <c r="G7" i="1"/>
  <c r="G34" i="1" l="1"/>
  <c r="G29" i="1"/>
  <c r="G25" i="1"/>
  <c r="G15" i="1"/>
  <c r="G11" i="1"/>
  <c r="G38" i="1" l="1"/>
</calcChain>
</file>

<file path=xl/comments1.xml><?xml version="1.0" encoding="utf-8"?>
<comments xmlns="http://schemas.openxmlformats.org/spreadsheetml/2006/main">
  <authors>
    <author>Arturo Ricci</author>
  </authors>
  <commentList>
    <comment ref="C21" authorId="0" shapeId="0">
      <text>
        <r>
          <rPr>
            <sz val="9"/>
            <color rgb="FF000000"/>
            <rFont val="Tahoma"/>
            <family val="2"/>
          </rPr>
          <t>La socia che detiene la maggioranza delle quote di capitale dell’Impresa Richiedente. Qualora ci siano più socie di maggioranza che detengano la stessa percentuale di quote del capitale dell’Impresa verrà preso in considerazione il livello formativo della socia che è anche Legale Rappresentante della società; nel caso nessuna delle socie di maggioranza che detengono la stessa percentuale di quote di capitale sia anche Legale Rappresentante, rileva il livello formativo più alto fra di esse.</t>
        </r>
        <r>
          <rPr>
            <sz val="9"/>
            <color rgb="FF000000"/>
            <rFont val="Tahoma"/>
            <family val="2"/>
          </rPr>
          <t xml:space="preserve">
In caso di studi professionali (studi associati) il livello formativo più alto tra le professioniste (socie donna) che compongono lo studio professionale.</t>
        </r>
      </text>
    </comment>
    <comment ref="C22" authorId="0" shapeId="0">
      <text>
        <r>
          <rPr>
            <sz val="9"/>
            <color rgb="FF000000"/>
            <rFont val="Tahoma"/>
            <family val="2"/>
          </rPr>
          <t>Per quanto riguarda i titoli di studio attualmente previsti dall’ordinamento italiano:</t>
        </r>
        <r>
          <rPr>
            <sz val="9"/>
            <color rgb="FF000000"/>
            <rFont val="Tahoma"/>
            <family val="2"/>
          </rPr>
          <t xml:space="preserve">
• al livello ISCED 5 (2,5 punti) è associato il solo Diploma di Tecnico Superiore, rilasciato al termine di corsi biennali o triennali dagli Istituti Tecnici Superiori (ITS);</t>
        </r>
        <r>
          <rPr>
            <sz val="9"/>
            <color rgb="FF000000"/>
            <rFont val="Tahoma"/>
            <family val="2"/>
          </rPr>
          <t xml:space="preserve">
• al livello ISCED 6 (5 punti) sono associate: </t>
        </r>
        <r>
          <rPr>
            <sz val="9"/>
            <color rgb="FF000000"/>
            <rFont val="Tahoma"/>
            <family val="2"/>
          </rPr>
          <t xml:space="preserve">
o la Laurea triennale universitaria, anche ove successivamente sia stato conseguito il Master di 1° livello (1 anno);</t>
        </r>
        <r>
          <rPr>
            <sz val="9"/>
            <color rgb="FF000000"/>
            <rFont val="Tahoma"/>
            <family val="2"/>
          </rPr>
          <t xml:space="preserve">
o il diploma accademico di 1° livello conseguito nell’ambito della alta formazione artistica e musicale (AFAM), anche ove successivamente sia stato conseguito il Master di 1° livello  o il Diploma accademico di specializzazione di 1° livello (entrambi 1 anno);</t>
        </r>
        <r>
          <rPr>
            <sz val="9"/>
            <color rgb="FF000000"/>
            <rFont val="Tahoma"/>
            <family val="2"/>
          </rPr>
          <t xml:space="preserve">
• al livello ISCED 7 (7,5 punti) sono associate: </t>
        </r>
        <r>
          <rPr>
            <sz val="9"/>
            <color rgb="FF000000"/>
            <rFont val="Tahoma"/>
            <family val="2"/>
          </rPr>
          <t xml:space="preserve">
o la laurea specialistica/magistrale universitaria (e la laurea di vecchio ordinamento), anche ove successivamente sia stato conseguito il Master di 2° livello o il Diploma di specializzazione; </t>
        </r>
        <r>
          <rPr>
            <sz val="9"/>
            <color rgb="FF000000"/>
            <rFont val="Tahoma"/>
            <family val="2"/>
          </rPr>
          <t xml:space="preserve">
o il diploma accademico di 2° livello (2 anni) conseguito nell’ambito della alta formazione artistica e musicale (AFAM), anche ove successivamente sia stato conseguito il Master di 2° livello  o il Diploma accademico di specializzazione di 2° livello;</t>
        </r>
        <r>
          <rPr>
            <sz val="9"/>
            <color rgb="FF000000"/>
            <rFont val="Tahoma"/>
            <family val="2"/>
          </rPr>
          <t xml:space="preserve">
• al livello ISCED 8 (10 punti) sono associate: </t>
        </r>
        <r>
          <rPr>
            <sz val="9"/>
            <color rgb="FF000000"/>
            <rFont val="Tahoma"/>
            <family val="2"/>
          </rPr>
          <t xml:space="preserve">
o il titolo di Dottore di ricerca universitario (3 anni)</t>
        </r>
        <r>
          <rPr>
            <sz val="9"/>
            <color rgb="FF000000"/>
            <rFont val="Tahoma"/>
            <family val="2"/>
          </rPr>
          <t xml:space="preserve">
o il diploma accademico di formazione e ricerca (3 anni).</t>
        </r>
        <r>
          <rPr>
            <sz val="9"/>
            <color rgb="FF000000"/>
            <rFont val="Tahoma"/>
            <family val="2"/>
          </rPr>
          <t xml:space="preserve">
o di 2° livello (2 anni) conseguito nell’ambito della alta formazione artistica e musicale (AFAM), anche ove successivamente sia stato conseguito il Master di 2° livello  o il Diploma accademico di specializzazione di 2° livello;</t>
        </r>
        <r>
          <rPr>
            <sz val="9"/>
            <color rgb="FF000000"/>
            <rFont val="Tahoma"/>
            <family val="2"/>
          </rPr>
          <t xml:space="preserve">
I livelli ISCED sono verificabili nei documenti disponibili seguenti link:</t>
        </r>
        <r>
          <rPr>
            <sz val="9"/>
            <color rgb="FF000000"/>
            <rFont val="Tahoma"/>
            <family val="2"/>
          </rPr>
          <t xml:space="preserve">
http://uis.unesco.org/sites/default/files/documents/international-standard-classification-of-education-isced-2011-en.pdf (in inglese)</t>
        </r>
        <r>
          <rPr>
            <sz val="9"/>
            <color rgb="FF000000"/>
            <rFont val="Tahoma"/>
            <family val="2"/>
          </rPr>
          <t xml:space="preserve">
https://europass.cedefop.europa.eu/it/education-and-training-glossary/l (in italiano).</t>
        </r>
      </text>
    </comment>
    <comment ref="C27" authorId="0" shapeId="0">
      <text>
        <r>
          <rPr>
            <sz val="9"/>
            <color rgb="FF000000"/>
            <rFont val="Tahoma"/>
            <family val="2"/>
          </rPr>
          <t xml:space="preserve">Sono imprese giovanili: 1) le Lavoratrici Autonome di età non superiore a 35 anni; 2) le imprese individuali la cui titolare è di età non superiore a 35 anni; 3) le società di persone o le società cooperative in cui la maggioranza dei soci è costituito da persone fisiche di età non superiore a 35 anni; 4) le società di capitali in cui la maggioranza dei componenti dell’organo di amministrazione è costituito da persone fisiche di età non superiore a 35 anni e la maggioranza delle quote di capitale è detenuto da persone fisiche di età non superiore a 35 anni e imprese giovanili. </t>
        </r>
        <r>
          <rPr>
            <sz val="9"/>
            <color rgb="FF000000"/>
            <rFont val="Tahoma"/>
            <family val="2"/>
          </rPr>
          <t xml:space="preserve">
Per persone fisiche di età non superiore a 35 anni si intendono coloro che, alla data di presentazione della Domanda, non hanno compiuto il trentaseiesimo anno di età.</t>
        </r>
        <r>
          <rPr>
            <sz val="9"/>
            <color rgb="FF000000"/>
            <rFont val="Tahoma"/>
            <family val="2"/>
          </rPr>
          <t xml:space="preserve">
</t>
        </r>
      </text>
    </comment>
    <comment ref="C31" authorId="0" shapeId="0">
      <text>
        <r>
          <rPr>
            <sz val="9"/>
            <color rgb="FF000000"/>
            <rFont val="Tahoma"/>
            <family val="2"/>
          </rPr>
          <t>Le certificazioni che attestano attenzione all’ambiente e che sono le sole rilevanti per l’ottenimento del punteggio, sono:</t>
        </r>
        <r>
          <rPr>
            <sz val="9"/>
            <color rgb="FF000000"/>
            <rFont val="Tahoma"/>
            <family val="2"/>
          </rPr>
          <t xml:space="preserve">
• sistemi di gestione ambientali (EMAS, ISO 14000)</t>
        </r>
        <r>
          <rPr>
            <sz val="9"/>
            <color rgb="FF000000"/>
            <rFont val="Tahoma"/>
            <family val="2"/>
          </rPr>
          <t xml:space="preserve">
• sistemi di gestione dell’energia (ISO 50001)</t>
        </r>
        <r>
          <rPr>
            <sz val="9"/>
            <color rgb="FF000000"/>
            <rFont val="Tahoma"/>
            <family val="2"/>
          </rPr>
          <t xml:space="preserve">
• possesso di un marchio di qualità ecologica dell'Unione europea (Ecolabel UE) certificazioni della catena di custodia (FSC, PEFC);</t>
        </r>
        <r>
          <rPr>
            <sz val="9"/>
            <color rgb="FF000000"/>
            <rFont val="Tahoma"/>
            <family val="2"/>
          </rPr>
          <t xml:space="preserve">
• inventari del gas ad effetto serra ai sensi della norma UNI EN ISO 14064-1 o impronta climatica (carbon footprint) di prodotto ai sensi della norma UNI ISO/ TS 14067;</t>
        </r>
        <r>
          <rPr>
            <sz val="9"/>
            <color rgb="FF000000"/>
            <rFont val="Tahoma"/>
            <family val="2"/>
          </rPr>
          <t xml:space="preserve">
• strumenti di valutazione degli aspetti ambientali lungo il ciclo di vita (ISO 14040);</t>
        </r>
        <r>
          <rPr>
            <sz val="9"/>
            <color rgb="FF000000"/>
            <rFont val="Tahoma"/>
            <family val="2"/>
          </rPr>
          <t xml:space="preserve">
• Dichiarazione Ambientale di Prodotto (EPD® - Environmental Product Declaration) è uno schema di certificazione volontaria di prodotto, sviluppato in applicazione della ISO 14025:2006 (etichettature ambientali di Tipo III);</t>
        </r>
        <r>
          <rPr>
            <sz val="9"/>
            <color rgb="FF000000"/>
            <rFont val="Tahoma"/>
            <family val="2"/>
          </rPr>
          <t xml:space="preserve">
• standard per la green supply chain (ISO 20400).</t>
        </r>
        <r>
          <rPr>
            <b/>
            <sz val="9"/>
            <color rgb="FF000000"/>
            <rFont val="Tahoma"/>
            <family val="2"/>
          </rPr>
          <t xml:space="preserve">
</t>
        </r>
      </text>
    </comment>
  </commentList>
</comments>
</file>

<file path=xl/sharedStrings.xml><?xml version="1.0" encoding="utf-8"?>
<sst xmlns="http://schemas.openxmlformats.org/spreadsheetml/2006/main" count="54" uniqueCount="47">
  <si>
    <t>CRITERI DI SELEZIONE</t>
  </si>
  <si>
    <t>INPUT</t>
  </si>
  <si>
    <t>PUNTI</t>
  </si>
  <si>
    <t>1. Percentuale di contributo richiesto</t>
  </si>
  <si>
    <t>In caso di richiesta del contributo massimo concedibile, pari al 70%, non verrà attribuito alcun punteggio; in caso di richiesta di contributo pari al 50% (o inferiore) sarà attribuito il punteggio massimo pari a 30. Per le richieste di contributo comprese fra 50% e 70% il punteggio sarà calcolato per interpolazione lineare (ad esempio per una richiesta di contributo pari a 60% il punteggio attribuito sarà 15).</t>
  </si>
  <si>
    <t>2.  Imprese di più recente avviamento</t>
  </si>
  <si>
    <t xml:space="preserve">Il punteggio massimo, pari a 25, è attribuito alle imprese richiedenti con data di inizio attività successiva al 1 gennaio 2022; il punteggio minimo, pari a 0, è attribuito alle imprese già attive al 1 gennaio 1997. Per date intermedie il punteggio è calcolato per interpolazione lineare. </t>
  </si>
  <si>
    <t>Indicare nella cella di INPUT il “Numero dipendenti” (in bianco) risultante dall“Attestazione della denuncia contributiva” emessa dall’INPS relativa all’ultimo o penultimo mese precedente la presentazione della Domanda</t>
  </si>
  <si>
    <t>L' “Attestazione della denuncia contributiva” emessa dall'INPS e utilizzata deve essere caricata nella sezione allegati del Formulario GeCoWEB Plus, in mancanza sarà attribuito un punteggio nullo (0 punti) per questo criterio.</t>
  </si>
  <si>
    <t>4. Livello di formazione donna di riferimento</t>
  </si>
  <si>
    <t>4 o inferiore</t>
  </si>
  <si>
    <t>Posizionarsi sulla cella INPUT (in bianco) e selezionare dal menu il livello ISCED della Lavoratrice Autonoma, della titolare di Ditta Individuale o della socia di riferimento.</t>
  </si>
  <si>
    <t>I livelli ISCED rilevanti per l’ottenimento di un punteggio il livello ISCED 5 (2,5 punti), il livello ISCED 6 (5 punti), il livello ISCED 7 (7,5 punti) e il ivello ISCED 8 (10 punti). In caso di Livello ISCED 4 o inferiore il punteggio è nullo (0 punti).</t>
  </si>
  <si>
    <t>Il titolo di studio attestante il livello ISCED utile per ottenere il punteggio deve essere caricato nella sezione allegati del Formulario GeCoWEB Plus (non è sufficiente allegare il curriculum vitae). Se il titolo di studio è rilasciato da un ente italiano, in alternativa, si può caricare una apposita autocertificazione resa ai sensi del D.P.R. 445 del 28/12/2000. In mancanza sarà attribuito un punteggio nullo (0 punti) per questo criterio.</t>
  </si>
  <si>
    <t>5. Impresa giovanile</t>
  </si>
  <si>
    <t>NO</t>
  </si>
  <si>
    <t>Posizionarsi sulla cella INPUT (in bianco) è selezionare dal menu "SI" se il Richiedente è un impresa giovanile al momento della presentazione della Domanda, altrimenti lasciare il "NO" di default</t>
  </si>
  <si>
    <t>Sono attribuiti 10 punti alle Imprese Richiedenti che sono giovanili.</t>
  </si>
  <si>
    <t>6. Certificazioni ambientali</t>
  </si>
  <si>
    <t>Posizionarsi sulla cella INPUT è selezionare dal menu la certificazione ambientale posseduta dal Richiedente al momento della presentazione della Domanda (una se possedute più di una), altrimenti lasciare il "NO" di default</t>
  </si>
  <si>
    <t>Sono attribuiti 3 punti alle Imprese Richiedenti che posseggono anche una sola delle certificazioni ambientali previste.</t>
  </si>
  <si>
    <t>La documentazione attestante il possesso della certificazione ambientale selezionata deve essere caricata nella sezione allegati del Formulario GeCoWEB Plus, in mancanza sarà attribuito un punteggio nullo (0 punti).</t>
  </si>
  <si>
    <t>7. Rating di legalità</t>
  </si>
  <si>
    <t>Sono attribuiti 2 punti alle Imprese Richiedenti in possesso del rating di legalità come risultante nell’elenco presente sul sito dell’Autorità Garante della Concorrenza e del Mercato (AGCM) e che non  risulti revocato, sospeso o annullato d’ufficio</t>
  </si>
  <si>
    <t>PUNTEGGIO TOTALE</t>
  </si>
  <si>
    <r>
      <t xml:space="preserve">Il </t>
    </r>
    <r>
      <rPr>
        <b/>
        <sz val="10"/>
        <color rgb="FF000000"/>
        <rFont val="Arial"/>
        <family val="2"/>
      </rPr>
      <t>Legale Rappresentante</t>
    </r>
  </si>
  <si>
    <t>DATATO E SOTTOSCRITTO CON FIRMA DIGITALE</t>
  </si>
  <si>
    <t>Livello ISCED</t>
  </si>
  <si>
    <t>Impr. giovanile</t>
  </si>
  <si>
    <t>Cert. Amb.</t>
  </si>
  <si>
    <t>Rating Leg.</t>
  </si>
  <si>
    <t>SI</t>
  </si>
  <si>
    <t>EMAS, ISO 14000</t>
  </si>
  <si>
    <t>ISO 50001</t>
  </si>
  <si>
    <t>Ecolabel UE, FSC, PEFC</t>
  </si>
  <si>
    <t xml:space="preserve">Inventaro gas serra UNI EN ISO 14064-1 </t>
  </si>
  <si>
    <t>Carbon footprint UNI ISO/TS 14067</t>
  </si>
  <si>
    <t>ISO 14040</t>
  </si>
  <si>
    <t xml:space="preserve">EPD® </t>
  </si>
  <si>
    <t>ISO 20400</t>
  </si>
  <si>
    <r>
      <t>Indicare nella cella di INPUT (in bianco) la data (</t>
    </r>
    <r>
      <rPr>
        <b/>
        <sz val="10"/>
        <color rgb="FF000000"/>
        <rFont val="Arial"/>
        <family val="2"/>
      </rPr>
      <t>gg/mm/aaaa</t>
    </r>
    <r>
      <rPr>
        <sz val="10"/>
        <color rgb="FF000000"/>
        <rFont val="Arial"/>
        <family val="2"/>
      </rPr>
      <t>) di inizio attività risultante sul sito dell’Agenzia delle Entrate, servizio “verifica partita IVA” dopo avere inserito il numero di partita IVA del Richiedente.</t>
    </r>
  </si>
  <si>
    <t>%</t>
  </si>
  <si>
    <t>3. Numero di dipendenti esistenti</t>
  </si>
  <si>
    <t>Indicare nella cella INPUT (in bianco) la percentuale di contributo richiesta  in centesimi interi (es. 60, non 60,5) che deve corrispondere a quella indicata nel Formulario GeCoWEB Plus</t>
  </si>
  <si>
    <t>Posizionarsi sulla cella INPUT (in bianco) e selezionare "SI" se il Richiedente è in possesso del rating di legalità al momento della presentazione della Domanda, altrimenti lasciare il "NO" di default</t>
  </si>
  <si>
    <t>Sono attribuiti 4 punti per ogni dipendente, fino ad un numero massimo rilevante di 5 dipendenti, oltre il quale il punteggio resta pari a 20.</t>
  </si>
  <si>
    <r>
      <rPr>
        <b/>
        <sz val="14"/>
        <color rgb="FF008B39"/>
        <rFont val="Gill Sans MT"/>
        <family val="2"/>
      </rPr>
      <t>Innovazione Sostantivo Femminile 2022</t>
    </r>
    <r>
      <rPr>
        <b/>
        <sz val="14"/>
        <color rgb="FF002060"/>
        <rFont val="Gill Sans MT"/>
        <family val="2"/>
      </rPr>
      <t xml:space="preserve"> - Modello 1 -Griglia punteggi</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</si>
</sst>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1" x14ac:knownFonts="1">
    <font>
      <sz val="11"/>
      <color rgb="FF000000"/>
      <name val="Calibri"/>
      <family val="2"/>
    </font>
    <font>
      <sz val="11"/>
      <color rgb="FF000000"/>
      <name val="Calibri"/>
      <family val="2"/>
    </font>
    <font>
      <sz val="10"/>
      <color rgb="FF000000"/>
      <name val="Arial"/>
      <family val="2"/>
    </font>
    <font>
      <b/>
      <sz val="14"/>
      <color rgb="FF002060"/>
      <name val="Gill Sans MT"/>
      <family val="2"/>
    </font>
    <font>
      <b/>
      <sz val="14"/>
      <color rgb="FF008B39"/>
      <name val="Gill Sans MT"/>
      <family val="2"/>
    </font>
    <font>
      <b/>
      <sz val="12"/>
      <color rgb="FF000000"/>
      <name val="Arial"/>
      <family val="2"/>
    </font>
    <font>
      <sz val="10"/>
      <color rgb="FFFF0000"/>
      <name val="Arial"/>
      <family val="2"/>
    </font>
    <font>
      <sz val="16"/>
      <color rgb="FF000000"/>
      <name val="Arial"/>
      <family val="2"/>
    </font>
    <font>
      <sz val="9"/>
      <color rgb="FF000000"/>
      <name val="Tahoma"/>
      <family val="2"/>
    </font>
    <font>
      <b/>
      <sz val="9"/>
      <color rgb="FF000000"/>
      <name val="Tahoma"/>
      <family val="2"/>
    </font>
    <font>
      <b/>
      <sz val="10"/>
      <color rgb="FF000000"/>
      <name val="Arial"/>
      <family val="2"/>
    </font>
  </fonts>
  <fills count="4">
    <fill>
      <patternFill patternType="none"/>
    </fill>
    <fill>
      <patternFill patternType="gray125"/>
    </fill>
    <fill>
      <patternFill patternType="solid">
        <fgColor rgb="FFDDEBF7"/>
        <bgColor rgb="FFDDEBF7"/>
      </patternFill>
    </fill>
    <fill>
      <patternFill patternType="solid">
        <fgColor theme="8" tint="0.79998168889431442"/>
        <bgColor indexed="64"/>
      </patternFill>
    </fill>
  </fills>
  <borders count="12">
    <border>
      <left/>
      <right/>
      <top/>
      <bottom/>
      <diagonal/>
    </border>
    <border>
      <left style="medium">
        <color rgb="FF008B39"/>
      </left>
      <right/>
      <top style="medium">
        <color rgb="FF008B39"/>
      </top>
      <bottom/>
      <diagonal/>
    </border>
    <border>
      <left/>
      <right/>
      <top style="medium">
        <color rgb="FF008B39"/>
      </top>
      <bottom/>
      <diagonal/>
    </border>
    <border>
      <left/>
      <right style="medium">
        <color rgb="FF008B39"/>
      </right>
      <top style="medium">
        <color rgb="FF008B39"/>
      </top>
      <bottom/>
      <diagonal/>
    </border>
    <border>
      <left style="medium">
        <color rgb="FF008B39"/>
      </left>
      <right/>
      <top/>
      <bottom/>
      <diagonal/>
    </border>
    <border>
      <left/>
      <right style="medium">
        <color rgb="FF008B39"/>
      </right>
      <top/>
      <bottom/>
      <diagonal/>
    </border>
    <border>
      <left style="medium">
        <color rgb="FF008B39"/>
      </left>
      <right style="medium">
        <color rgb="FF008B39"/>
      </right>
      <top style="medium">
        <color rgb="FF008B39"/>
      </top>
      <bottom style="medium">
        <color rgb="FF008B39"/>
      </bottom>
      <diagonal/>
    </border>
    <border>
      <left/>
      <right/>
      <top/>
      <bottom style="medium">
        <color rgb="FF008B39"/>
      </bottom>
      <diagonal/>
    </border>
    <border>
      <left style="medium">
        <color rgb="FF008B39"/>
      </left>
      <right/>
      <top/>
      <bottom style="medium">
        <color rgb="FF008B39"/>
      </bottom>
      <diagonal/>
    </border>
    <border>
      <left/>
      <right style="medium">
        <color rgb="FF008B39"/>
      </right>
      <top/>
      <bottom style="medium">
        <color rgb="FF008B39"/>
      </bottom>
      <diagonal/>
    </border>
    <border>
      <left style="medium">
        <color rgb="FF008B39"/>
      </left>
      <right/>
      <top style="medium">
        <color rgb="FF008B39"/>
      </top>
      <bottom style="medium">
        <color rgb="FF008B39"/>
      </bottom>
      <diagonal/>
    </border>
    <border>
      <left/>
      <right style="medium">
        <color rgb="FF008B39"/>
      </right>
      <top style="medium">
        <color rgb="FF008B39"/>
      </top>
      <bottom style="medium">
        <color rgb="FF008B39"/>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48">
    <xf numFmtId="0" fontId="0" fillId="0" borderId="0" xfId="0"/>
    <xf numFmtId="0" fontId="2" fillId="0" borderId="0" xfId="0" applyFont="1"/>
    <xf numFmtId="0" fontId="2" fillId="2" borderId="1" xfId="0" applyFont="1" applyFill="1" applyBorder="1"/>
    <xf numFmtId="0" fontId="2" fillId="2" borderId="2" xfId="0" applyFont="1" applyFill="1" applyBorder="1"/>
    <xf numFmtId="0" fontId="2" fillId="2" borderId="3" xfId="0" applyFont="1" applyFill="1" applyBorder="1"/>
    <xf numFmtId="0" fontId="2" fillId="2" borderId="4" xfId="0" applyFont="1" applyFill="1" applyBorder="1"/>
    <xf numFmtId="0" fontId="3" fillId="2" borderId="0" xfId="0" applyFont="1" applyFill="1" applyAlignment="1">
      <alignment horizontal="center" vertical="center"/>
    </xf>
    <xf numFmtId="0" fontId="2" fillId="2" borderId="5" xfId="0" applyFont="1" applyFill="1" applyBorder="1"/>
    <xf numFmtId="0" fontId="2" fillId="2" borderId="0" xfId="0" applyFont="1" applyFill="1"/>
    <xf numFmtId="0" fontId="3" fillId="2" borderId="0" xfId="0" applyFont="1" applyFill="1" applyAlignment="1">
      <alignment vertical="center"/>
    </xf>
    <xf numFmtId="0" fontId="5" fillId="2" borderId="0" xfId="0" applyFont="1" applyFill="1" applyAlignment="1">
      <alignment horizontal="center" vertical="center"/>
    </xf>
    <xf numFmtId="2" fontId="5" fillId="2" borderId="6" xfId="0" applyNumberFormat="1" applyFont="1" applyFill="1" applyBorder="1" applyAlignment="1">
      <alignment horizontal="center" vertical="center"/>
    </xf>
    <xf numFmtId="0" fontId="2" fillId="2" borderId="0" xfId="0" applyFont="1" applyFill="1" applyAlignment="1">
      <alignment horizontal="left"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xf>
    <xf numFmtId="0" fontId="6" fillId="2" borderId="0" xfId="0" applyFont="1" applyFill="1" applyAlignment="1">
      <alignment horizontal="left" vertical="center" wrapText="1"/>
    </xf>
    <xf numFmtId="0" fontId="7" fillId="2" borderId="0" xfId="0" applyFont="1" applyFill="1" applyAlignment="1">
      <alignment vertical="center"/>
    </xf>
    <xf numFmtId="0" fontId="7" fillId="2" borderId="0" xfId="0" applyFont="1" applyFill="1" applyAlignment="1">
      <alignment horizontal="center" vertical="center"/>
    </xf>
    <xf numFmtId="0" fontId="3" fillId="2" borderId="0" xfId="0" applyFont="1" applyFill="1" applyAlignment="1">
      <alignment horizontal="right" vertical="center"/>
    </xf>
    <xf numFmtId="0" fontId="2" fillId="2" borderId="8" xfId="0" applyFont="1" applyFill="1" applyBorder="1"/>
    <xf numFmtId="0" fontId="2" fillId="2" borderId="7" xfId="0" applyFont="1" applyFill="1" applyBorder="1"/>
    <xf numFmtId="0" fontId="2" fillId="2" borderId="9" xfId="0" applyFont="1" applyFill="1" applyBorder="1"/>
    <xf numFmtId="0" fontId="2" fillId="0" borderId="0" xfId="0" applyFont="1" applyAlignment="1">
      <alignment horizontal="center" vertical="top"/>
    </xf>
    <xf numFmtId="0" fontId="2" fillId="0" borderId="0" xfId="0" applyFont="1" applyAlignment="1">
      <alignment horizontal="center" vertical="center"/>
    </xf>
    <xf numFmtId="0" fontId="3" fillId="2" borderId="0" xfId="0" applyFont="1" applyFill="1" applyAlignment="1">
      <alignment horizontal="center" vertical="center"/>
    </xf>
    <xf numFmtId="0" fontId="2" fillId="2" borderId="0" xfId="0" applyFont="1" applyFill="1" applyAlignment="1">
      <alignment horizontal="left" vertical="center" wrapText="1"/>
    </xf>
    <xf numFmtId="0" fontId="2" fillId="0" borderId="0" xfId="0" applyFont="1" applyAlignment="1">
      <alignment vertical="center"/>
    </xf>
    <xf numFmtId="0" fontId="2" fillId="0" borderId="0" xfId="0" applyFont="1" applyAlignment="1">
      <alignment horizontal="center" vertical="center" wrapText="1"/>
    </xf>
    <xf numFmtId="9" fontId="2" fillId="0" borderId="0" xfId="0" applyNumberFormat="1" applyFont="1"/>
    <xf numFmtId="43" fontId="2" fillId="0" borderId="0" xfId="2" applyFont="1"/>
    <xf numFmtId="9" fontId="5" fillId="3" borderId="11" xfId="1" applyFont="1" applyFill="1" applyBorder="1" applyAlignment="1">
      <alignment horizontal="left" vertical="center" wrapText="1"/>
    </xf>
    <xf numFmtId="0" fontId="2" fillId="2" borderId="4" xfId="0" applyFont="1" applyFill="1" applyBorder="1" applyAlignment="1">
      <alignment vertical="top"/>
    </xf>
    <xf numFmtId="0" fontId="2" fillId="2" borderId="5" xfId="0" applyFont="1" applyFill="1" applyBorder="1" applyAlignment="1">
      <alignment vertical="top"/>
    </xf>
    <xf numFmtId="0" fontId="2" fillId="0" borderId="0" xfId="0" applyFont="1" applyAlignment="1">
      <alignment vertical="top"/>
    </xf>
    <xf numFmtId="0" fontId="10" fillId="0" borderId="0" xfId="0" applyFont="1" applyAlignment="1">
      <alignment horizontal="center" vertical="center"/>
    </xf>
    <xf numFmtId="164" fontId="5" fillId="0" borderId="10" xfId="2" applyNumberFormat="1" applyFont="1" applyFill="1" applyBorder="1" applyAlignment="1" applyProtection="1">
      <alignment horizontal="right" vertical="center" wrapText="1"/>
      <protection locked="0"/>
    </xf>
    <xf numFmtId="0" fontId="2" fillId="2" borderId="7" xfId="0" applyFont="1" applyFill="1" applyBorder="1" applyAlignment="1">
      <alignment horizontal="left" vertical="top" wrapText="1"/>
    </xf>
    <xf numFmtId="0" fontId="2" fillId="2" borderId="0" xfId="0" applyFont="1" applyFill="1" applyAlignment="1">
      <alignment horizontal="left" vertical="center" wrapText="1"/>
    </xf>
    <xf numFmtId="0" fontId="6" fillId="2" borderId="7" xfId="0" applyFont="1" applyFill="1" applyBorder="1" applyAlignment="1">
      <alignment horizontal="left" vertical="center" wrapText="1"/>
    </xf>
    <xf numFmtId="0" fontId="2" fillId="2" borderId="0" xfId="0" applyFont="1" applyFill="1" applyAlignment="1">
      <alignment horizontal="left" vertical="top" wrapText="1"/>
    </xf>
    <xf numFmtId="0" fontId="6" fillId="2" borderId="7" xfId="0" applyFont="1" applyFill="1" applyBorder="1" applyAlignment="1">
      <alignment horizontal="left" vertical="top" wrapText="1"/>
    </xf>
    <xf numFmtId="0" fontId="5" fillId="0" borderId="10" xfId="0"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protection locked="0"/>
    </xf>
    <xf numFmtId="0" fontId="5" fillId="0" borderId="10" xfId="0" applyFont="1" applyFill="1" applyBorder="1" applyAlignment="1" applyProtection="1">
      <alignment horizontal="center" vertical="center" wrapText="1"/>
      <protection locked="0"/>
    </xf>
    <xf numFmtId="0" fontId="5" fillId="0" borderId="11" xfId="0" applyFont="1" applyFill="1" applyBorder="1" applyAlignment="1" applyProtection="1">
      <alignment horizontal="center" vertical="center" wrapText="1"/>
      <protection locked="0"/>
    </xf>
    <xf numFmtId="0" fontId="3" fillId="2" borderId="0" xfId="0" applyFont="1" applyFill="1" applyAlignment="1">
      <alignment horizontal="center" vertical="center"/>
    </xf>
    <xf numFmtId="14" fontId="5" fillId="0" borderId="10" xfId="0" applyNumberFormat="1" applyFont="1" applyFill="1" applyBorder="1" applyAlignment="1" applyProtection="1">
      <alignment horizontal="center" vertical="center"/>
      <protection locked="0"/>
    </xf>
    <xf numFmtId="14" fontId="5" fillId="0" borderId="11" xfId="0" applyNumberFormat="1" applyFont="1" applyFill="1" applyBorder="1" applyAlignment="1" applyProtection="1">
      <alignment horizontal="center" vertical="center"/>
      <protection locked="0"/>
    </xf>
  </cellXfs>
  <cellStyles count="3">
    <cellStyle name="Migliaia" xfId="2" builtinId="3"/>
    <cellStyle name="Normale" xfId="0" builtinId="0" customBuiltin="1"/>
    <cellStyle name="Percentuale" xfId="1" builtinId="5" customBuiltin="1"/>
  </cellStyles>
  <dxfs count="0"/>
  <tableStyles count="0" defaultTableStyle="TableStyleMedium2" defaultPivotStyle="PivotStyleLight16"/>
  <colors>
    <mruColors>
      <color rgb="FF008B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42"/>
  <sheetViews>
    <sheetView tabSelected="1" workbookViewId="0">
      <selection activeCell="C9" sqref="C9:G9"/>
    </sheetView>
  </sheetViews>
  <sheetFormatPr defaultColWidth="8.85546875" defaultRowHeight="12.75" x14ac:dyDescent="0.2"/>
  <cols>
    <col min="1" max="2" width="2.7109375" style="1" customWidth="1"/>
    <col min="3" max="3" width="60.42578125" style="1" customWidth="1"/>
    <col min="4" max="4" width="11.7109375" style="1" customWidth="1"/>
    <col min="5" max="5" width="7.42578125" style="1" customWidth="1"/>
    <col min="6" max="6" width="6.5703125" style="1" customWidth="1"/>
    <col min="7" max="7" width="18.42578125" style="1" customWidth="1"/>
    <col min="8" max="9" width="2.7109375" style="1" customWidth="1"/>
    <col min="10" max="10" width="8.85546875" style="1" customWidth="1"/>
    <col min="11" max="16384" width="8.85546875" style="1"/>
  </cols>
  <sheetData>
    <row r="1" spans="2:11" ht="14.1" customHeight="1" thickBot="1" x14ac:dyDescent="0.25"/>
    <row r="2" spans="2:11" ht="14.1" customHeight="1" x14ac:dyDescent="0.2">
      <c r="B2" s="2"/>
      <c r="C2" s="3"/>
      <c r="D2" s="3"/>
      <c r="E2" s="3"/>
      <c r="F2" s="3"/>
      <c r="G2" s="3"/>
      <c r="H2" s="4"/>
    </row>
    <row r="3" spans="2:11" ht="21.95" customHeight="1" x14ac:dyDescent="0.2">
      <c r="B3" s="5"/>
      <c r="C3" s="45" t="s">
        <v>46</v>
      </c>
      <c r="D3" s="45"/>
      <c r="E3" s="45"/>
      <c r="F3" s="45"/>
      <c r="G3" s="45"/>
      <c r="H3" s="7"/>
    </row>
    <row r="4" spans="2:11" ht="14.1" customHeight="1" x14ac:dyDescent="0.2">
      <c r="B4" s="5"/>
      <c r="C4" s="8"/>
      <c r="D4" s="8"/>
      <c r="E4" s="8"/>
      <c r="F4" s="8"/>
      <c r="G4" s="8"/>
      <c r="H4" s="7"/>
    </row>
    <row r="5" spans="2:11" ht="21.95" customHeight="1" x14ac:dyDescent="0.2">
      <c r="B5" s="5"/>
      <c r="C5" s="9" t="s">
        <v>0</v>
      </c>
      <c r="D5" s="45" t="s">
        <v>1</v>
      </c>
      <c r="E5" s="45"/>
      <c r="F5" s="6"/>
      <c r="G5" s="6" t="s">
        <v>2</v>
      </c>
      <c r="H5" s="7"/>
    </row>
    <row r="6" spans="2:11" ht="14.1" customHeight="1" thickBot="1" x14ac:dyDescent="0.25">
      <c r="B6" s="5"/>
      <c r="C6" s="9"/>
      <c r="D6" s="6"/>
      <c r="E6" s="24"/>
      <c r="F6" s="6"/>
      <c r="G6" s="6"/>
      <c r="H6" s="7"/>
    </row>
    <row r="7" spans="2:11" ht="21.95" customHeight="1" thickBot="1" x14ac:dyDescent="0.25">
      <c r="B7" s="5"/>
      <c r="C7" s="9" t="s">
        <v>3</v>
      </c>
      <c r="D7" s="35">
        <v>70</v>
      </c>
      <c r="E7" s="30" t="s">
        <v>41</v>
      </c>
      <c r="F7" s="10"/>
      <c r="G7" s="11">
        <f>ROUND(+IF(D7&lt;=50,30,+(70-D7)/2*3),2)</f>
        <v>0</v>
      </c>
      <c r="H7" s="7"/>
      <c r="J7" s="29"/>
      <c r="K7" s="28"/>
    </row>
    <row r="8" spans="2:11" ht="27.95" customHeight="1" x14ac:dyDescent="0.2">
      <c r="B8" s="5"/>
      <c r="C8" s="39" t="s">
        <v>43</v>
      </c>
      <c r="D8" s="39"/>
      <c r="E8" s="39"/>
      <c r="F8" s="39"/>
      <c r="G8" s="39"/>
      <c r="H8" s="7"/>
    </row>
    <row r="9" spans="2:11" ht="59.1" customHeight="1" thickBot="1" x14ac:dyDescent="0.25">
      <c r="B9" s="5"/>
      <c r="C9" s="36" t="s">
        <v>4</v>
      </c>
      <c r="D9" s="36"/>
      <c r="E9" s="36"/>
      <c r="F9" s="36"/>
      <c r="G9" s="36"/>
      <c r="H9" s="7"/>
    </row>
    <row r="10" spans="2:11" ht="14.1" customHeight="1" thickBot="1" x14ac:dyDescent="0.25">
      <c r="B10" s="5"/>
      <c r="C10" s="12"/>
      <c r="D10" s="12"/>
      <c r="E10" s="25"/>
      <c r="F10" s="12"/>
      <c r="G10" s="12"/>
      <c r="H10" s="7"/>
    </row>
    <row r="11" spans="2:11" ht="21.95" customHeight="1" thickBot="1" x14ac:dyDescent="0.25">
      <c r="B11" s="5"/>
      <c r="C11" s="9" t="s">
        <v>5</v>
      </c>
      <c r="D11" s="46"/>
      <c r="E11" s="47"/>
      <c r="F11" s="10"/>
      <c r="G11" s="11">
        <f>ROUND(+IF(D11&gt;44561,25,+IF(D11&lt;35429,0,+(D11-35430)/9131*25)),2)</f>
        <v>0</v>
      </c>
      <c r="H11" s="7"/>
    </row>
    <row r="12" spans="2:11" ht="27.95" customHeight="1" x14ac:dyDescent="0.2">
      <c r="B12" s="5"/>
      <c r="C12" s="39" t="s">
        <v>40</v>
      </c>
      <c r="D12" s="39"/>
      <c r="E12" s="39"/>
      <c r="F12" s="39"/>
      <c r="G12" s="39"/>
      <c r="H12" s="7"/>
    </row>
    <row r="13" spans="2:11" ht="45" customHeight="1" thickBot="1" x14ac:dyDescent="0.25">
      <c r="B13" s="5"/>
      <c r="C13" s="36" t="s">
        <v>6</v>
      </c>
      <c r="D13" s="36"/>
      <c r="E13" s="36"/>
      <c r="F13" s="36"/>
      <c r="G13" s="36"/>
      <c r="H13" s="7"/>
    </row>
    <row r="14" spans="2:11" ht="14.1" customHeight="1" thickBot="1" x14ac:dyDescent="0.25">
      <c r="B14" s="5"/>
      <c r="C14" s="12"/>
      <c r="D14" s="12"/>
      <c r="E14" s="25"/>
      <c r="F14" s="12"/>
      <c r="G14" s="12"/>
      <c r="H14" s="7"/>
    </row>
    <row r="15" spans="2:11" ht="21.95" customHeight="1" thickBot="1" x14ac:dyDescent="0.25">
      <c r="B15" s="5"/>
      <c r="C15" s="9" t="s">
        <v>42</v>
      </c>
      <c r="D15" s="43"/>
      <c r="E15" s="44"/>
      <c r="F15" s="13"/>
      <c r="G15" s="14">
        <f>+IF(D15&gt;=5,20,+IF(D15&gt;=4,16,+IF(D15&gt;=3,12,+IF(D15&gt;=2, 8,+IF(D15&gt;=1,4,0)))))</f>
        <v>0</v>
      </c>
      <c r="H15" s="7"/>
    </row>
    <row r="16" spans="2:11" ht="27.95" customHeight="1" x14ac:dyDescent="0.2">
      <c r="B16" s="5"/>
      <c r="C16" s="37" t="s">
        <v>7</v>
      </c>
      <c r="D16" s="37"/>
      <c r="E16" s="37"/>
      <c r="F16" s="37"/>
      <c r="G16" s="37"/>
      <c r="H16" s="7"/>
    </row>
    <row r="17" spans="2:8" ht="27.95" customHeight="1" x14ac:dyDescent="0.2">
      <c r="B17" s="5"/>
      <c r="C17" s="37" t="s">
        <v>45</v>
      </c>
      <c r="D17" s="37"/>
      <c r="E17" s="37"/>
      <c r="F17" s="37"/>
      <c r="G17" s="37"/>
      <c r="H17" s="7"/>
    </row>
    <row r="18" spans="2:8" s="33" customFormat="1" ht="30.95" customHeight="1" thickBot="1" x14ac:dyDescent="0.3">
      <c r="B18" s="31"/>
      <c r="C18" s="38" t="s">
        <v>8</v>
      </c>
      <c r="D18" s="38"/>
      <c r="E18" s="38"/>
      <c r="F18" s="38"/>
      <c r="G18" s="38"/>
      <c r="H18" s="32"/>
    </row>
    <row r="19" spans="2:8" ht="14.1" customHeight="1" thickBot="1" x14ac:dyDescent="0.25">
      <c r="B19" s="5"/>
      <c r="C19" s="15"/>
      <c r="D19" s="15"/>
      <c r="E19" s="15"/>
      <c r="F19" s="15"/>
      <c r="G19" s="15"/>
      <c r="H19" s="7"/>
    </row>
    <row r="20" spans="2:8" ht="21.95" customHeight="1" thickBot="1" x14ac:dyDescent="0.25">
      <c r="B20" s="5"/>
      <c r="C20" s="9" t="s">
        <v>9</v>
      </c>
      <c r="D20" s="41" t="s">
        <v>10</v>
      </c>
      <c r="E20" s="42"/>
      <c r="F20" s="16"/>
      <c r="G20" s="14">
        <f>+IF(D20=5,2.5, +IF(D20=6, 5, +IF(D20=7,7.5, +IF(D20=8, 10,0))))</f>
        <v>0</v>
      </c>
      <c r="H20" s="7"/>
    </row>
    <row r="21" spans="2:8" ht="27.95" customHeight="1" x14ac:dyDescent="0.2">
      <c r="B21" s="5"/>
      <c r="C21" s="39" t="s">
        <v>11</v>
      </c>
      <c r="D21" s="39"/>
      <c r="E21" s="39"/>
      <c r="F21" s="39"/>
      <c r="G21" s="39"/>
      <c r="H21" s="7"/>
    </row>
    <row r="22" spans="2:8" ht="27.95" customHeight="1" x14ac:dyDescent="0.2">
      <c r="B22" s="5"/>
      <c r="C22" s="39" t="s">
        <v>12</v>
      </c>
      <c r="D22" s="39"/>
      <c r="E22" s="39"/>
      <c r="F22" s="39"/>
      <c r="G22" s="39"/>
      <c r="H22" s="7"/>
    </row>
    <row r="23" spans="2:8" ht="59.1" customHeight="1" thickBot="1" x14ac:dyDescent="0.25">
      <c r="B23" s="5"/>
      <c r="C23" s="40" t="s">
        <v>13</v>
      </c>
      <c r="D23" s="40"/>
      <c r="E23" s="40"/>
      <c r="F23" s="40"/>
      <c r="G23" s="40"/>
      <c r="H23" s="7"/>
    </row>
    <row r="24" spans="2:8" ht="14.1" customHeight="1" thickBot="1" x14ac:dyDescent="0.25">
      <c r="B24" s="5"/>
      <c r="C24" s="15"/>
      <c r="D24" s="15"/>
      <c r="E24" s="15"/>
      <c r="F24" s="15"/>
      <c r="G24" s="15"/>
      <c r="H24" s="7"/>
    </row>
    <row r="25" spans="2:8" ht="21.95" customHeight="1" thickBot="1" x14ac:dyDescent="0.25">
      <c r="B25" s="5"/>
      <c r="C25" s="9" t="s">
        <v>14</v>
      </c>
      <c r="D25" s="41" t="s">
        <v>15</v>
      </c>
      <c r="E25" s="42"/>
      <c r="F25" s="16"/>
      <c r="G25" s="14">
        <f>+IF(D25="SI",10,0)</f>
        <v>0</v>
      </c>
      <c r="H25" s="7"/>
    </row>
    <row r="26" spans="2:8" ht="27.95" customHeight="1" x14ac:dyDescent="0.2">
      <c r="B26" s="5"/>
      <c r="C26" s="39" t="s">
        <v>16</v>
      </c>
      <c r="D26" s="39"/>
      <c r="E26" s="39"/>
      <c r="F26" s="39"/>
      <c r="G26" s="39"/>
      <c r="H26" s="7"/>
    </row>
    <row r="27" spans="2:8" ht="17.100000000000001" customHeight="1" thickBot="1" x14ac:dyDescent="0.25">
      <c r="B27" s="5"/>
      <c r="C27" s="36" t="s">
        <v>17</v>
      </c>
      <c r="D27" s="36"/>
      <c r="E27" s="36"/>
      <c r="F27" s="36"/>
      <c r="G27" s="36"/>
      <c r="H27" s="7"/>
    </row>
    <row r="28" spans="2:8" ht="14.1" customHeight="1" thickBot="1" x14ac:dyDescent="0.25">
      <c r="B28" s="5"/>
      <c r="C28" s="12"/>
      <c r="D28" s="12"/>
      <c r="E28" s="25"/>
      <c r="F28" s="12"/>
      <c r="G28" s="12"/>
      <c r="H28" s="7"/>
    </row>
    <row r="29" spans="2:8" ht="44.1" customHeight="1" thickBot="1" x14ac:dyDescent="0.25">
      <c r="B29" s="5"/>
      <c r="C29" s="9" t="s">
        <v>18</v>
      </c>
      <c r="D29" s="43" t="s">
        <v>15</v>
      </c>
      <c r="E29" s="44"/>
      <c r="F29" s="16"/>
      <c r="G29" s="14">
        <f>+IF(D29="NO",0,3)</f>
        <v>0</v>
      </c>
      <c r="H29" s="7"/>
    </row>
    <row r="30" spans="2:8" ht="27.95" customHeight="1" x14ac:dyDescent="0.2">
      <c r="B30" s="5"/>
      <c r="C30" s="39" t="s">
        <v>19</v>
      </c>
      <c r="D30" s="39"/>
      <c r="E30" s="39"/>
      <c r="F30" s="39"/>
      <c r="G30" s="39"/>
      <c r="H30" s="7"/>
    </row>
    <row r="31" spans="2:8" ht="14.1" customHeight="1" x14ac:dyDescent="0.2">
      <c r="B31" s="5"/>
      <c r="C31" s="39" t="s">
        <v>20</v>
      </c>
      <c r="D31" s="39"/>
      <c r="E31" s="39"/>
      <c r="F31" s="39"/>
      <c r="G31" s="39"/>
      <c r="H31" s="7"/>
    </row>
    <row r="32" spans="2:8" ht="30.95" customHeight="1" thickBot="1" x14ac:dyDescent="0.25">
      <c r="B32" s="5"/>
      <c r="C32" s="40" t="s">
        <v>21</v>
      </c>
      <c r="D32" s="40"/>
      <c r="E32" s="40"/>
      <c r="F32" s="40"/>
      <c r="G32" s="40"/>
      <c r="H32" s="7"/>
    </row>
    <row r="33" spans="2:8" ht="14.1" customHeight="1" thickBot="1" x14ac:dyDescent="0.25">
      <c r="B33" s="5"/>
      <c r="C33" s="15"/>
      <c r="D33" s="15"/>
      <c r="E33" s="15"/>
      <c r="F33" s="15"/>
      <c r="G33" s="15"/>
      <c r="H33" s="7"/>
    </row>
    <row r="34" spans="2:8" ht="21.95" customHeight="1" thickBot="1" x14ac:dyDescent="0.25">
      <c r="B34" s="5"/>
      <c r="C34" s="9" t="s">
        <v>22</v>
      </c>
      <c r="D34" s="41" t="s">
        <v>15</v>
      </c>
      <c r="E34" s="42"/>
      <c r="F34" s="17"/>
      <c r="G34" s="14">
        <f>+IF(D34="SI",2,0)</f>
        <v>0</v>
      </c>
      <c r="H34" s="7"/>
    </row>
    <row r="35" spans="2:8" ht="27.95" customHeight="1" x14ac:dyDescent="0.2">
      <c r="B35" s="5"/>
      <c r="C35" s="39" t="s">
        <v>44</v>
      </c>
      <c r="D35" s="39"/>
      <c r="E35" s="39"/>
      <c r="F35" s="39"/>
      <c r="G35" s="39"/>
      <c r="H35" s="7"/>
    </row>
    <row r="36" spans="2:8" ht="30.95" customHeight="1" thickBot="1" x14ac:dyDescent="0.25">
      <c r="B36" s="5"/>
      <c r="C36" s="36" t="s">
        <v>23</v>
      </c>
      <c r="D36" s="36"/>
      <c r="E36" s="36"/>
      <c r="F36" s="36"/>
      <c r="G36" s="36"/>
      <c r="H36" s="7"/>
    </row>
    <row r="37" spans="2:8" ht="14.1" customHeight="1" thickBot="1" x14ac:dyDescent="0.25">
      <c r="B37" s="5"/>
      <c r="C37" s="12"/>
      <c r="D37" s="12"/>
      <c r="E37" s="25"/>
      <c r="F37" s="12"/>
      <c r="G37" s="12"/>
      <c r="H37" s="7"/>
    </row>
    <row r="38" spans="2:8" ht="21.95" customHeight="1" thickBot="1" x14ac:dyDescent="0.25">
      <c r="B38" s="5"/>
      <c r="C38" s="18" t="s">
        <v>24</v>
      </c>
      <c r="D38" s="10"/>
      <c r="E38" s="10"/>
      <c r="F38" s="17"/>
      <c r="G38" s="11">
        <f>+G34+G29+G25+G20++G15+G7+G11</f>
        <v>0</v>
      </c>
      <c r="H38" s="7"/>
    </row>
    <row r="39" spans="2:8" ht="14.1" customHeight="1" thickBot="1" x14ac:dyDescent="0.25">
      <c r="B39" s="19"/>
      <c r="C39" s="20"/>
      <c r="D39" s="20"/>
      <c r="E39" s="20"/>
      <c r="F39" s="20"/>
      <c r="G39" s="20"/>
      <c r="H39" s="21"/>
    </row>
    <row r="40" spans="2:8" ht="14.1" customHeight="1" x14ac:dyDescent="0.2"/>
    <row r="41" spans="2:8" ht="17.25" customHeight="1" x14ac:dyDescent="0.2">
      <c r="D41" s="22" t="s">
        <v>25</v>
      </c>
      <c r="E41" s="22"/>
    </row>
    <row r="42" spans="2:8" ht="12.6" customHeight="1" x14ac:dyDescent="0.2">
      <c r="D42" s="23" t="s">
        <v>26</v>
      </c>
      <c r="E42" s="23"/>
    </row>
  </sheetData>
  <sheetProtection algorithmName="SHA-512" hashValue="2KDfDOYEP5RHkWRbIcc9n/FMM1UfPyXSaMAZfcieHYtKYKYVY6A4jE0VgPfYeXDIzB9jpuJeRLT+R9KbdIJyOg==" saltValue="ypXGJJJrsoyS+D75Mx4DfQ==" spinCount="100000" sheet="1" objects="1" scenarios="1"/>
  <mergeCells count="25">
    <mergeCell ref="C16:G16"/>
    <mergeCell ref="D11:E11"/>
    <mergeCell ref="D15:E15"/>
    <mergeCell ref="D20:E20"/>
    <mergeCell ref="D5:E5"/>
    <mergeCell ref="C3:G3"/>
    <mergeCell ref="C8:G8"/>
    <mergeCell ref="C9:G9"/>
    <mergeCell ref="C12:G12"/>
    <mergeCell ref="C13:G13"/>
    <mergeCell ref="C36:G36"/>
    <mergeCell ref="C17:G17"/>
    <mergeCell ref="C18:G18"/>
    <mergeCell ref="C21:G21"/>
    <mergeCell ref="C22:G22"/>
    <mergeCell ref="C23:G23"/>
    <mergeCell ref="C26:G26"/>
    <mergeCell ref="D25:E25"/>
    <mergeCell ref="D34:E34"/>
    <mergeCell ref="D29:E29"/>
    <mergeCell ref="C27:G27"/>
    <mergeCell ref="C30:G30"/>
    <mergeCell ref="C31:G31"/>
    <mergeCell ref="C32:G32"/>
    <mergeCell ref="C35:G35"/>
  </mergeCells>
  <dataValidations count="1">
    <dataValidation type="whole" allowBlank="1" showInputMessage="1" showErrorMessage="1" sqref="D7">
      <formula1>0</formula1>
      <formula2>70</formula2>
    </dataValidation>
  </dataValidations>
  <printOptions horizontalCentered="1"/>
  <pageMargins left="0.23622047244094502" right="0.23622047244094502" top="0.74803149606299213" bottom="0.74803149606299213" header="0.31496062992126012" footer="0.31496062992126012"/>
  <pageSetup paperSize="9" scale="78" fitToWidth="0" fitToHeight="0"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Elenchi!$B$3:$B$4</xm:f>
          </x14:formula1>
          <xm:sqref>D25</xm:sqref>
        </x14:dataValidation>
        <x14:dataValidation type="list" allowBlank="1" showInputMessage="1" showErrorMessage="1">
          <x14:formula1>
            <xm:f>Elenchi!$A$3:$A$7</xm:f>
          </x14:formula1>
          <xm:sqref>D20</xm:sqref>
        </x14:dataValidation>
        <x14:dataValidation type="list" allowBlank="1" showInputMessage="1" showErrorMessage="1">
          <x14:formula1>
            <xm:f>Elenchi!$C$3:$C$11</xm:f>
          </x14:formula1>
          <xm:sqref>D29</xm:sqref>
        </x14:dataValidation>
        <x14:dataValidation type="list" allowBlank="1" showInputMessage="1" showErrorMessage="1">
          <x14:formula1>
            <xm:f>Elenchi!$D$3:$D$4</xm:f>
          </x14:formula1>
          <xm:sqref>D38:E38 D34:E34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sqref="A1:D1"/>
    </sheetView>
  </sheetViews>
  <sheetFormatPr defaultColWidth="12.28515625" defaultRowHeight="12.75" x14ac:dyDescent="0.25"/>
  <cols>
    <col min="1" max="4" width="17.5703125" style="26" customWidth="1"/>
    <col min="5" max="16384" width="12.28515625" style="26"/>
  </cols>
  <sheetData>
    <row r="1" spans="1:5" x14ac:dyDescent="0.25">
      <c r="A1" s="34" t="s">
        <v>27</v>
      </c>
      <c r="B1" s="34" t="s">
        <v>28</v>
      </c>
      <c r="C1" s="34" t="s">
        <v>29</v>
      </c>
      <c r="D1" s="34" t="s">
        <v>30</v>
      </c>
    </row>
    <row r="3" spans="1:5" x14ac:dyDescent="0.25">
      <c r="A3" s="27" t="s">
        <v>10</v>
      </c>
      <c r="B3" s="27" t="s">
        <v>15</v>
      </c>
      <c r="C3" s="23" t="s">
        <v>15</v>
      </c>
      <c r="D3" s="27" t="s">
        <v>15</v>
      </c>
      <c r="E3" s="27"/>
    </row>
    <row r="4" spans="1:5" x14ac:dyDescent="0.25">
      <c r="A4" s="27">
        <v>5</v>
      </c>
      <c r="B4" s="27" t="s">
        <v>31</v>
      </c>
      <c r="C4" s="27" t="s">
        <v>32</v>
      </c>
      <c r="D4" s="27" t="s">
        <v>31</v>
      </c>
      <c r="E4" s="27"/>
    </row>
    <row r="5" spans="1:5" x14ac:dyDescent="0.25">
      <c r="A5" s="27">
        <v>6</v>
      </c>
      <c r="B5" s="27"/>
      <c r="C5" s="27" t="s">
        <v>33</v>
      </c>
      <c r="D5" s="27"/>
      <c r="E5" s="27"/>
    </row>
    <row r="6" spans="1:5" ht="25.5" x14ac:dyDescent="0.25">
      <c r="A6" s="27">
        <v>7</v>
      </c>
      <c r="B6" s="27"/>
      <c r="C6" s="27" t="s">
        <v>34</v>
      </c>
      <c r="D6" s="27"/>
      <c r="E6" s="27"/>
    </row>
    <row r="7" spans="1:5" ht="38.25" x14ac:dyDescent="0.25">
      <c r="A7" s="27">
        <v>8</v>
      </c>
      <c r="B7" s="27"/>
      <c r="C7" s="27" t="s">
        <v>35</v>
      </c>
      <c r="D7" s="27"/>
      <c r="E7" s="27"/>
    </row>
    <row r="8" spans="1:5" ht="25.5" x14ac:dyDescent="0.25">
      <c r="A8" s="27"/>
      <c r="B8" s="27"/>
      <c r="C8" s="27" t="s">
        <v>36</v>
      </c>
      <c r="D8" s="27"/>
      <c r="E8" s="27"/>
    </row>
    <row r="9" spans="1:5" x14ac:dyDescent="0.25">
      <c r="A9" s="27"/>
      <c r="B9" s="27"/>
      <c r="C9" s="27" t="s">
        <v>37</v>
      </c>
      <c r="D9" s="27"/>
      <c r="E9" s="27"/>
    </row>
    <row r="10" spans="1:5" x14ac:dyDescent="0.25">
      <c r="A10" s="27"/>
      <c r="B10" s="27"/>
      <c r="C10" s="27" t="s">
        <v>38</v>
      </c>
      <c r="D10" s="27"/>
      <c r="E10" s="27"/>
    </row>
    <row r="11" spans="1:5" x14ac:dyDescent="0.25">
      <c r="A11" s="27"/>
      <c r="B11" s="27"/>
      <c r="C11" s="27" t="s">
        <v>39</v>
      </c>
      <c r="D11" s="27"/>
      <c r="E11" s="27"/>
    </row>
    <row r="12" spans="1:5" x14ac:dyDescent="0.25">
      <c r="A12" s="27"/>
      <c r="B12" s="27"/>
      <c r="C12" s="27"/>
      <c r="D12" s="27"/>
      <c r="E12" s="27"/>
    </row>
    <row r="13" spans="1:5" x14ac:dyDescent="0.25">
      <c r="A13" s="27"/>
      <c r="B13" s="27"/>
      <c r="C13" s="27"/>
      <c r="D13" s="27"/>
      <c r="E13" s="27"/>
    </row>
    <row r="14" spans="1:5" x14ac:dyDescent="0.25">
      <c r="A14" s="27"/>
      <c r="B14" s="27"/>
      <c r="C14" s="27"/>
      <c r="D14" s="27"/>
      <c r="E14" s="27"/>
    </row>
    <row r="15" spans="1:5" x14ac:dyDescent="0.25">
      <c r="A15" s="27"/>
      <c r="B15" s="27"/>
      <c r="C15" s="27"/>
      <c r="D15" s="27"/>
      <c r="E15" s="27"/>
    </row>
    <row r="16" spans="1:5" x14ac:dyDescent="0.25">
      <c r="A16" s="27"/>
      <c r="B16" s="27"/>
      <c r="C16" s="27"/>
      <c r="D16" s="27"/>
      <c r="E16" s="27"/>
    </row>
    <row r="17" spans="1:5" x14ac:dyDescent="0.25">
      <c r="A17" s="27"/>
      <c r="B17" s="27"/>
      <c r="C17" s="27"/>
      <c r="D17" s="27"/>
      <c r="E17" s="27"/>
    </row>
    <row r="18" spans="1:5" x14ac:dyDescent="0.25">
      <c r="A18" s="27"/>
      <c r="B18" s="27"/>
      <c r="C18" s="27"/>
      <c r="D18" s="27"/>
      <c r="E18" s="27"/>
    </row>
    <row r="19" spans="1:5" x14ac:dyDescent="0.25">
      <c r="A19" s="27"/>
      <c r="B19" s="27"/>
      <c r="C19" s="27"/>
      <c r="D19" s="27"/>
      <c r="E19" s="27"/>
    </row>
    <row r="20" spans="1:5" x14ac:dyDescent="0.25">
      <c r="A20" s="27"/>
      <c r="B20" s="27"/>
      <c r="C20" s="27"/>
      <c r="D20" s="27"/>
      <c r="E20" s="27"/>
    </row>
    <row r="21" spans="1:5" x14ac:dyDescent="0.25">
      <c r="A21" s="27"/>
      <c r="B21" s="27"/>
      <c r="C21" s="27"/>
      <c r="D21" s="27"/>
      <c r="E21" s="27"/>
    </row>
    <row r="22" spans="1:5" x14ac:dyDescent="0.25">
      <c r="A22" s="27"/>
      <c r="B22" s="27"/>
      <c r="C22" s="27"/>
      <c r="D22" s="27"/>
      <c r="E22" s="27"/>
    </row>
    <row r="23" spans="1:5" x14ac:dyDescent="0.25">
      <c r="A23" s="27"/>
      <c r="B23" s="27"/>
      <c r="C23" s="27"/>
      <c r="D23" s="27"/>
      <c r="E23" s="27"/>
    </row>
    <row r="24" spans="1:5" x14ac:dyDescent="0.25">
      <c r="A24" s="27"/>
      <c r="B24" s="27"/>
      <c r="C24" s="27"/>
      <c r="D24" s="27"/>
      <c r="E24" s="27"/>
    </row>
  </sheetData>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Griglia</vt:lpstr>
      <vt:lpstr>Elenchi</vt:lpstr>
      <vt:lpstr>Griglia!Area_stampa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Arturo Ricci</dc:creator>
  <cp:lastModifiedBy>Arturo Ricci</cp:lastModifiedBy>
  <cp:lastPrinted>2022-02-16T11:44:31Z</cp:lastPrinted>
  <dcterms:created xsi:type="dcterms:W3CDTF">2022-02-11T12:34:50Z</dcterms:created>
  <dcterms:modified xsi:type="dcterms:W3CDTF">2022-03-08T14:10:05Z</dcterms:modified>
</cp:coreProperties>
</file>