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F:\REGIONE LAZIO\Direzione Programmaz Economica\Area Investim e POC\POC\POC- gestione finanziaria rendicontazione\circolare unica\"/>
    </mc:Choice>
  </mc:AlternateContent>
  <xr:revisionPtr revIDLastSave="0" documentId="8_{CBC58212-2319-41B6-9B85-98A8263A9493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9" i="1"/>
  <c r="D10" i="1"/>
  <c r="D11" i="1"/>
  <c r="D12" i="1"/>
  <c r="D13" i="1"/>
  <c r="D8" i="1"/>
  <c r="B15" i="1"/>
  <c r="C15" i="1"/>
  <c r="C26" i="1" s="1"/>
  <c r="D19" i="1"/>
  <c r="D20" i="1"/>
  <c r="D21" i="1"/>
  <c r="D22" i="1"/>
  <c r="D23" i="1"/>
  <c r="B24" i="1"/>
  <c r="C24" i="1"/>
  <c r="B26" i="1" l="1"/>
  <c r="D15" i="1"/>
  <c r="D24" i="1"/>
  <c r="D26" i="1" l="1"/>
</calcChain>
</file>

<file path=xl/sharedStrings.xml><?xml version="1.0" encoding="utf-8"?>
<sst xmlns="http://schemas.openxmlformats.org/spreadsheetml/2006/main" count="27" uniqueCount="21">
  <si>
    <t>ASSE 7- Occupazione</t>
  </si>
  <si>
    <t>ASSE 8 - Inclusione sociale e lotta alla povertà</t>
  </si>
  <si>
    <t>ASSE 9 - Istruzione e formazione</t>
  </si>
  <si>
    <t>ASSE 10 - Capacità istituzionale e amministrativa</t>
  </si>
  <si>
    <t>ASSE 11 - Assistenza tecnica</t>
  </si>
  <si>
    <t>Totale</t>
  </si>
  <si>
    <t xml:space="preserve">DOTAZIONE TOTALE </t>
  </si>
  <si>
    <t>di cui: Fondo di Rotazione (FdR)</t>
  </si>
  <si>
    <t>di cui: Bilancio regionale</t>
  </si>
  <si>
    <t>ASSE</t>
  </si>
  <si>
    <t>POC LAZIO 2014-2020</t>
  </si>
  <si>
    <t>PIANO FINANZIARIO ASSI EX POR FSE</t>
  </si>
  <si>
    <t>ALLEGATO 2</t>
  </si>
  <si>
    <t>PIANO FINANZIARIO ASSI EX POR FESR</t>
  </si>
  <si>
    <t>ASSE 1- Ricerca e innovazione</t>
  </si>
  <si>
    <t>ASSE 2 - Lazio Digitale</t>
  </si>
  <si>
    <t>ASSE 3 -Competitività</t>
  </si>
  <si>
    <t>ASSE 4 - Sostenibilità energetica e Mobilità</t>
  </si>
  <si>
    <t>ASSE 5- Prevenzione del Rischio Idrogeologico</t>
  </si>
  <si>
    <t xml:space="preserve">TOTALE GENRALE </t>
  </si>
  <si>
    <t>ASSE 6 - Valor.ne Risorse art.che e Cult.li e Amb.li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</si>
</sst>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4" fontId="0" fillId="0" borderId="0" xfId="0" applyNumberFormat="1"/>
    <xf numFmtId="4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43" fontId="0" fillId="0" borderId="0" xfId="1" applyFont="1"/>
    <xf numFmtId="164" fontId="0" fillId="0" borderId="0" xfId="2" applyNumberFormat="1" applyFont="1"/>
    <xf numFmtId="0" fontId="4" fillId="0" borderId="2" xfId="0" applyFont="1" applyBorder="1" applyAlignment="1">
      <alignment horizontal="center" vertical="center" wrapText="1"/>
    </xf>
    <xf numFmtId="43" fontId="7" fillId="0" borderId="0" xfId="1" applyFont="1" applyFill="1" applyBorder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43" fontId="8" fillId="0" borderId="0" xfId="0" applyNumberFormat="1" applyFont="1"/>
    <xf numFmtId="0" fontId="7" fillId="0" borderId="0" xfId="0" applyFont="1" applyAlignment="1">
      <alignment wrapText="1"/>
    </xf>
    <xf numFmtId="4" fontId="7" fillId="0" borderId="0" xfId="0" applyNumberFormat="1" applyFont="1"/>
    <xf numFmtId="4" fontId="8" fillId="0" borderId="0" xfId="0" applyNumberFormat="1" applyFont="1"/>
    <xf numFmtId="4" fontId="5" fillId="0" borderId="0" xfId="0" applyNumberFormat="1" applyFont="1" applyAlignment="1">
      <alignment horizontal="center" vertical="top"/>
    </xf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2" fillId="0" borderId="0" xfId="2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2" fillId="0" borderId="12" xfId="2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" fontId="0" fillId="0" borderId="0" xfId="0" applyNumberFormat="1" applyBorder="1"/>
    <xf numFmtId="164" fontId="0" fillId="0" borderId="12" xfId="0" applyNumberFormat="1" applyBorder="1"/>
    <xf numFmtId="0" fontId="4" fillId="0" borderId="14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/>
    </xf>
    <xf numFmtId="4" fontId="4" fillId="0" borderId="0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/>
    </xf>
    <xf numFmtId="4" fontId="4" fillId="0" borderId="19" xfId="0" applyNumberFormat="1" applyFont="1" applyBorder="1" applyAlignment="1">
      <alignment horizontal="center" vertical="center" wrapText="1"/>
    </xf>
    <xf numFmtId="4" fontId="0" fillId="0" borderId="20" xfId="0" applyNumberFormat="1" applyBorder="1"/>
    <xf numFmtId="164" fontId="0" fillId="0" borderId="21" xfId="0" applyNumberFormat="1" applyBorder="1"/>
    <xf numFmtId="4" fontId="4" fillId="0" borderId="18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 wrapText="1"/>
    </xf>
    <xf numFmtId="4" fontId="2" fillId="0" borderId="24" xfId="0" applyNumberFormat="1" applyFont="1" applyBorder="1" applyAlignment="1">
      <alignment horizontal="center" vertical="center" wrapText="1"/>
    </xf>
    <xf numFmtId="43" fontId="3" fillId="0" borderId="25" xfId="1" applyFont="1" applyFill="1" applyBorder="1" applyAlignment="1">
      <alignment vertical="center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1711960</xdr:colOff>
      <xdr:row>3</xdr:row>
      <xdr:rowOff>219075</xdr:rowOff>
    </xdr:to>
    <xdr:pic>
      <xdr:nvPicPr>
        <xdr:cNvPr id="2" name="Immagine 1" descr="Immagine che contiene testo, Carattere, Elementi grafici, logo&#10;&#10;Descrizione generata automaticament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11960" cy="933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49"/>
  <sheetViews>
    <sheetView tabSelected="1" workbookViewId="0">
      <selection activeCell="J11" sqref="J11"/>
    </sheetView>
  </sheetViews>
  <sheetFormatPr defaultRowHeight="14.5" x14ac:dyDescent="0.35"/>
  <cols>
    <col min="1" max="1" width="35.26953125" customWidth="1"/>
    <col min="2" max="2" width="52.7265625" customWidth="1"/>
    <col min="3" max="3" width="21.54296875" customWidth="1"/>
    <col min="4" max="4" width="23.54296875" customWidth="1"/>
    <col min="5" max="5" width="0.1796875" customWidth="1"/>
    <col min="6" max="6" width="1.08984375" customWidth="1"/>
    <col min="9" max="9" width="14.26953125" bestFit="1" customWidth="1"/>
    <col min="10" max="10" width="16.81640625" bestFit="1" customWidth="1"/>
    <col min="11" max="11" width="40.26953125" customWidth="1"/>
    <col min="12" max="12" width="31.54296875" customWidth="1"/>
    <col min="13" max="13" width="14.26953125" bestFit="1" customWidth="1"/>
  </cols>
  <sheetData>
    <row r="3" spans="1:12" ht="26" x14ac:dyDescent="0.6">
      <c r="A3" s="22" t="s">
        <v>12</v>
      </c>
      <c r="B3" s="22"/>
      <c r="C3" s="22"/>
      <c r="D3" s="22"/>
      <c r="E3" s="22"/>
      <c r="F3" s="22"/>
    </row>
    <row r="4" spans="1:12" ht="26" x14ac:dyDescent="0.6">
      <c r="A4" s="22" t="s">
        <v>10</v>
      </c>
      <c r="B4" s="22"/>
      <c r="C4" s="22"/>
      <c r="D4" s="22"/>
      <c r="E4" s="22"/>
      <c r="F4" s="22"/>
    </row>
    <row r="5" spans="1:12" ht="26" x14ac:dyDescent="0.6">
      <c r="A5" s="22"/>
      <c r="B5" s="22"/>
      <c r="C5" s="22"/>
      <c r="D5" s="22"/>
      <c r="E5" s="22"/>
      <c r="F5" s="22"/>
    </row>
    <row r="6" spans="1:12" ht="26.5" thickBot="1" x14ac:dyDescent="0.65">
      <c r="A6" s="29" t="s">
        <v>13</v>
      </c>
      <c r="B6" s="30"/>
      <c r="C6" s="30"/>
      <c r="D6" s="31"/>
      <c r="E6" s="31"/>
      <c r="F6" s="32"/>
      <c r="K6" s="9"/>
    </row>
    <row r="7" spans="1:12" ht="37.5" thickBot="1" x14ac:dyDescent="0.4">
      <c r="A7" s="33" t="s">
        <v>9</v>
      </c>
      <c r="B7" s="8" t="s">
        <v>6</v>
      </c>
      <c r="C7" s="24" t="s">
        <v>7</v>
      </c>
      <c r="D7" s="52" t="s">
        <v>8</v>
      </c>
      <c r="E7" s="27"/>
      <c r="F7" s="34"/>
      <c r="K7" s="13"/>
      <c r="L7" s="9"/>
    </row>
    <row r="8" spans="1:12" ht="19" thickBot="1" x14ac:dyDescent="0.4">
      <c r="A8" s="35" t="s">
        <v>14</v>
      </c>
      <c r="B8" s="2">
        <v>104462052.36</v>
      </c>
      <c r="C8" s="55">
        <v>81877357</v>
      </c>
      <c r="D8" s="53">
        <f>B8-C8</f>
        <v>22584695.359999999</v>
      </c>
      <c r="E8" s="28"/>
      <c r="F8" s="36"/>
      <c r="K8" s="13"/>
      <c r="L8" s="9"/>
    </row>
    <row r="9" spans="1:12" ht="19" thickBot="1" x14ac:dyDescent="0.4">
      <c r="A9" s="37" t="s">
        <v>15</v>
      </c>
      <c r="B9" s="3">
        <v>48445031.979999997</v>
      </c>
      <c r="C9" s="55">
        <v>37971216</v>
      </c>
      <c r="D9" s="53">
        <f t="shared" ref="D9:D14" si="0">B9-C9</f>
        <v>10473815.979999997</v>
      </c>
      <c r="E9" s="28"/>
      <c r="F9" s="36"/>
      <c r="K9" s="13"/>
      <c r="L9" s="9"/>
    </row>
    <row r="10" spans="1:12" ht="19" thickBot="1" x14ac:dyDescent="0.4">
      <c r="A10" s="37" t="s">
        <v>16</v>
      </c>
      <c r="B10" s="3">
        <v>133877025.2</v>
      </c>
      <c r="C10" s="55">
        <v>104932812</v>
      </c>
      <c r="D10" s="53">
        <f t="shared" si="0"/>
        <v>28944213.200000003</v>
      </c>
      <c r="E10" s="28"/>
      <c r="F10" s="36"/>
      <c r="K10" s="13"/>
      <c r="L10" s="9"/>
    </row>
    <row r="11" spans="1:12" ht="37.5" thickBot="1" x14ac:dyDescent="0.4">
      <c r="A11" s="37" t="s">
        <v>17</v>
      </c>
      <c r="B11" s="4">
        <v>57976592.5</v>
      </c>
      <c r="C11" s="55">
        <v>45442053</v>
      </c>
      <c r="D11" s="53">
        <f t="shared" si="0"/>
        <v>12534539.5</v>
      </c>
      <c r="E11" s="28"/>
      <c r="F11" s="36"/>
      <c r="K11" s="13"/>
      <c r="L11" s="9"/>
    </row>
    <row r="12" spans="1:12" ht="37.5" thickBot="1" x14ac:dyDescent="0.4">
      <c r="A12" s="37" t="s">
        <v>18</v>
      </c>
      <c r="B12" s="4">
        <v>8958776.3300000001</v>
      </c>
      <c r="C12" s="55">
        <v>7021889</v>
      </c>
      <c r="D12" s="53">
        <f t="shared" si="0"/>
        <v>1936887.33</v>
      </c>
      <c r="E12" s="28"/>
      <c r="F12" s="36"/>
      <c r="K12" s="13"/>
      <c r="L12" s="9"/>
    </row>
    <row r="13" spans="1:12" ht="37.5" thickBot="1" x14ac:dyDescent="0.4">
      <c r="A13" s="37" t="s">
        <v>20</v>
      </c>
      <c r="B13" s="4">
        <v>1845070</v>
      </c>
      <c r="C13" s="55">
        <v>1446166</v>
      </c>
      <c r="D13" s="53">
        <f t="shared" si="0"/>
        <v>398904</v>
      </c>
      <c r="E13" s="28"/>
      <c r="F13" s="36"/>
      <c r="K13" s="13"/>
      <c r="L13" s="9"/>
    </row>
    <row r="14" spans="1:12" ht="19" thickBot="1" x14ac:dyDescent="0.4">
      <c r="A14" s="37" t="s">
        <v>4</v>
      </c>
      <c r="B14" s="3">
        <v>25713064.859999999</v>
      </c>
      <c r="C14" s="25">
        <v>20163303.710000001</v>
      </c>
      <c r="D14" s="53">
        <f t="shared" si="0"/>
        <v>5549761.1499999985</v>
      </c>
      <c r="E14" s="28"/>
      <c r="F14" s="36"/>
      <c r="K14" s="13"/>
      <c r="L14" s="9"/>
    </row>
    <row r="15" spans="1:12" ht="19" thickBot="1" x14ac:dyDescent="0.5">
      <c r="A15" s="38" t="s">
        <v>5</v>
      </c>
      <c r="B15" s="5">
        <f>SUM(B8:B14)</f>
        <v>381277613.23000002</v>
      </c>
      <c r="C15" s="56">
        <f>SUM(C8:C14)</f>
        <v>298854796.70999998</v>
      </c>
      <c r="D15" s="57">
        <f>SUM(D8:D14)</f>
        <v>82422816.519999981</v>
      </c>
      <c r="E15" s="39"/>
      <c r="F15" s="40"/>
      <c r="K15" s="14"/>
      <c r="L15" s="9"/>
    </row>
    <row r="16" spans="1:12" ht="19" thickBot="1" x14ac:dyDescent="0.5">
      <c r="A16" s="41"/>
      <c r="B16" s="42"/>
      <c r="C16" s="43"/>
      <c r="D16" s="43"/>
      <c r="E16" s="39"/>
      <c r="F16" s="40"/>
      <c r="K16" s="11"/>
      <c r="L16" s="15"/>
    </row>
    <row r="17" spans="1:12" ht="26.5" thickBot="1" x14ac:dyDescent="0.65">
      <c r="A17" s="44" t="s">
        <v>11</v>
      </c>
      <c r="B17" s="23"/>
      <c r="C17" s="23"/>
      <c r="D17" s="26"/>
      <c r="E17" s="26"/>
      <c r="F17" s="45"/>
      <c r="K17" s="11"/>
      <c r="L17" s="11"/>
    </row>
    <row r="18" spans="1:12" ht="37.5" thickBot="1" x14ac:dyDescent="0.4">
      <c r="A18" s="33" t="s">
        <v>9</v>
      </c>
      <c r="B18" s="8" t="s">
        <v>6</v>
      </c>
      <c r="C18" s="24" t="s">
        <v>7</v>
      </c>
      <c r="D18" s="52" t="s">
        <v>8</v>
      </c>
      <c r="E18" s="27"/>
      <c r="F18" s="34"/>
    </row>
    <row r="19" spans="1:12" ht="19" thickBot="1" x14ac:dyDescent="0.4">
      <c r="A19" s="35" t="s">
        <v>0</v>
      </c>
      <c r="B19" s="2">
        <v>196898000.24000001</v>
      </c>
      <c r="C19" s="25">
        <v>154328653</v>
      </c>
      <c r="D19" s="53">
        <f>+B19-C19</f>
        <v>42569347.24000001</v>
      </c>
      <c r="E19" s="28"/>
      <c r="F19" s="36"/>
    </row>
    <row r="20" spans="1:12" ht="37.5" thickBot="1" x14ac:dyDescent="0.4">
      <c r="A20" s="37" t="s">
        <v>1</v>
      </c>
      <c r="B20" s="3">
        <v>182690578.36000001</v>
      </c>
      <c r="C20" s="25">
        <v>143192875</v>
      </c>
      <c r="D20" s="53">
        <f>+B20-C20</f>
        <v>39497703.360000014</v>
      </c>
      <c r="E20" s="28"/>
      <c r="F20" s="36"/>
    </row>
    <row r="21" spans="1:12" ht="19" thickBot="1" x14ac:dyDescent="0.4">
      <c r="A21" s="37" t="s">
        <v>2</v>
      </c>
      <c r="B21" s="3">
        <v>88490855.680000007</v>
      </c>
      <c r="C21" s="25">
        <v>69359133</v>
      </c>
      <c r="D21" s="53">
        <f t="shared" ref="D21:D23" si="1">+B21-C21</f>
        <v>19131722.680000007</v>
      </c>
      <c r="E21" s="28"/>
      <c r="F21" s="36"/>
    </row>
    <row r="22" spans="1:12" ht="37.5" thickBot="1" x14ac:dyDescent="0.4">
      <c r="A22" s="37" t="s">
        <v>3</v>
      </c>
      <c r="B22" s="4">
        <v>7876697.1600000001</v>
      </c>
      <c r="C22" s="25">
        <v>6173755</v>
      </c>
      <c r="D22" s="53">
        <f t="shared" si="1"/>
        <v>1702942.1600000001</v>
      </c>
      <c r="E22" s="28"/>
      <c r="F22" s="36"/>
      <c r="K22" s="1"/>
    </row>
    <row r="23" spans="1:12" ht="19" thickBot="1" x14ac:dyDescent="0.4">
      <c r="A23" s="37" t="s">
        <v>4</v>
      </c>
      <c r="B23" s="3">
        <v>13521951.4</v>
      </c>
      <c r="C23" s="25">
        <v>10603450.603061585</v>
      </c>
      <c r="D23" s="54">
        <f t="shared" si="1"/>
        <v>2918500.7969384156</v>
      </c>
      <c r="E23" s="28"/>
      <c r="F23" s="36"/>
    </row>
    <row r="24" spans="1:12" ht="18.5" x14ac:dyDescent="0.45">
      <c r="A24" s="46" t="s">
        <v>5</v>
      </c>
      <c r="B24" s="47">
        <f>SUM(B19:B23)</f>
        <v>489478082.84000003</v>
      </c>
      <c r="C24" s="48">
        <f>SUM(C19:C23)</f>
        <v>383657866.60306156</v>
      </c>
      <c r="D24" s="51">
        <f>SUM(D19:D23)</f>
        <v>105820216.23693845</v>
      </c>
      <c r="E24" s="49"/>
      <c r="F24" s="50"/>
    </row>
    <row r="26" spans="1:12" ht="18.5" x14ac:dyDescent="0.45">
      <c r="A26" s="10" t="s">
        <v>19</v>
      </c>
      <c r="B26" s="19">
        <f>B15+B24</f>
        <v>870755696.07000005</v>
      </c>
      <c r="C26" s="20">
        <f>C15+C24</f>
        <v>682512663.31306148</v>
      </c>
      <c r="D26" s="21">
        <f>D15+D24</f>
        <v>188243032.75693843</v>
      </c>
    </row>
    <row r="33" spans="9:13" x14ac:dyDescent="0.35">
      <c r="I33" s="6"/>
      <c r="J33" s="6"/>
      <c r="K33" s="6"/>
    </row>
    <row r="34" spans="9:13" x14ac:dyDescent="0.35">
      <c r="J34" s="7"/>
    </row>
    <row r="40" spans="9:13" x14ac:dyDescent="0.35">
      <c r="I40" s="11"/>
      <c r="J40" s="12"/>
      <c r="K40" s="12"/>
      <c r="L40" s="16"/>
      <c r="M40" s="16"/>
    </row>
    <row r="41" spans="9:13" x14ac:dyDescent="0.35">
      <c r="I41" s="13"/>
      <c r="J41" s="9"/>
      <c r="K41" s="17"/>
      <c r="L41" s="17"/>
      <c r="M41" s="17"/>
    </row>
    <row r="42" spans="9:13" x14ac:dyDescent="0.35">
      <c r="I42" s="13"/>
      <c r="J42" s="9"/>
      <c r="K42" s="17"/>
      <c r="L42" s="17"/>
      <c r="M42" s="17"/>
    </row>
    <row r="43" spans="9:13" x14ac:dyDescent="0.35">
      <c r="I43" s="13"/>
      <c r="J43" s="9"/>
      <c r="K43" s="17"/>
      <c r="L43" s="17"/>
      <c r="M43" s="17"/>
    </row>
    <row r="44" spans="9:13" x14ac:dyDescent="0.35">
      <c r="I44" s="13"/>
      <c r="J44" s="9"/>
      <c r="K44" s="17"/>
      <c r="L44" s="17"/>
      <c r="M44" s="17"/>
    </row>
    <row r="45" spans="9:13" x14ac:dyDescent="0.35">
      <c r="I45" s="13"/>
      <c r="J45" s="9"/>
      <c r="K45" s="17"/>
      <c r="L45" s="17"/>
      <c r="M45" s="17"/>
    </row>
    <row r="46" spans="9:13" x14ac:dyDescent="0.35">
      <c r="I46" s="13"/>
      <c r="J46" s="9"/>
      <c r="K46" s="17"/>
      <c r="L46" s="17"/>
      <c r="M46" s="17"/>
    </row>
    <row r="47" spans="9:13" x14ac:dyDescent="0.35">
      <c r="I47" s="14"/>
      <c r="J47" s="9"/>
      <c r="K47" s="17"/>
      <c r="L47" s="17"/>
      <c r="M47" s="17"/>
    </row>
    <row r="48" spans="9:13" x14ac:dyDescent="0.35">
      <c r="I48" s="11"/>
      <c r="J48" s="15"/>
      <c r="K48" s="18"/>
      <c r="L48" s="18"/>
      <c r="M48" s="18"/>
    </row>
    <row r="49" spans="9:13" x14ac:dyDescent="0.35">
      <c r="I49" s="11"/>
      <c r="J49" s="11"/>
      <c r="K49" s="11"/>
      <c r="L49" s="11"/>
      <c r="M49" s="11"/>
    </row>
  </sheetData>
  <mergeCells count="5">
    <mergeCell ref="A4:F4"/>
    <mergeCell ref="A17:F17"/>
    <mergeCell ref="A3:F3"/>
    <mergeCell ref="A5:F5"/>
    <mergeCell ref="A6:F6"/>
  </mergeCells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790C04FBC8B664F88B03A9240C38693" ma:contentTypeVersion="11" ma:contentTypeDescription="Creare un nuovo documento." ma:contentTypeScope="" ma:versionID="eeb18800c5a62b07d65379ab4247fe2c">
  <xsd:schema xmlns:xsd="http://www.w3.org/2001/XMLSchema" xmlns:xs="http://www.w3.org/2001/XMLSchema" xmlns:p="http://schemas.microsoft.com/office/2006/metadata/properties" xmlns:ns2="ce59844d-8004-4f62-a20a-71d0354e77a8" xmlns:ns3="a4fdf879-a1c9-4609-9049-4beece262121" targetNamespace="http://schemas.microsoft.com/office/2006/metadata/properties" ma:root="true" ma:fieldsID="ea2f65bc433d9b6a2b55991772d6b77c" ns2:_="" ns3:_="">
    <xsd:import namespace="ce59844d-8004-4f62-a20a-71d0354e77a8"/>
    <xsd:import namespace="a4fdf879-a1c9-4609-9049-4beece2621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59844d-8004-4f62-a20a-71d0354e77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d80eeeb6-708a-4fe1-a4b5-fa9c9398bdd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fdf879-a1c9-4609-9049-4beece26212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435d7db-b3bc-4d5f-8019-f53acf6f8de7}" ma:internalName="TaxCatchAll" ma:showField="CatchAllData" ma:web="a4fdf879-a1c9-4609-9049-4beece2621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59844d-8004-4f62-a20a-71d0354e77a8">
      <Terms xmlns="http://schemas.microsoft.com/office/infopath/2007/PartnerControls"/>
    </lcf76f155ced4ddcb4097134ff3c332f>
    <TaxCatchAll xmlns="a4fdf879-a1c9-4609-9049-4beece262121" xsi:nil="true"/>
  </documentManagement>
</p:properties>
</file>

<file path=customXml/itemProps1.xml><?xml version="1.0" encoding="utf-8"?>
<ds:datastoreItem xmlns:ds="http://schemas.openxmlformats.org/officeDocument/2006/customXml" ds:itemID="{2693A5F8-C609-4E53-827D-A7A755269BC4}"/>
</file>

<file path=customXml/itemProps2.xml><?xml version="1.0" encoding="utf-8"?>
<ds:datastoreItem xmlns:ds="http://schemas.openxmlformats.org/officeDocument/2006/customXml" ds:itemID="{D7BDE3AF-D221-4718-A2C0-1F3440B370AF}"/>
</file>

<file path=customXml/itemProps3.xml><?xml version="1.0" encoding="utf-8"?>
<ds:datastoreItem xmlns:ds="http://schemas.openxmlformats.org/officeDocument/2006/customXml" ds:itemID="{65FB9166-23AC-40B3-8DD1-66DAF78ED7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Calbucci</dc:creator>
  <cp:lastModifiedBy>Giuliana Aquilani</cp:lastModifiedBy>
  <dcterms:created xsi:type="dcterms:W3CDTF">2024-07-22T13:20:17Z</dcterms:created>
  <dcterms:modified xsi:type="dcterms:W3CDTF">2024-10-23T09:57:45Z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0x010100C790C04FBC8B664F88B03A9240C38693</vt:lpwstr>
  </property>
</Properties>
</file>